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B186"/>
  <c r="A186"/>
  <c r="L185"/>
  <c r="L196" s="1"/>
  <c r="J185"/>
  <c r="J196" s="1"/>
  <c r="I185"/>
  <c r="I196" s="1"/>
  <c r="H185"/>
  <c r="H196" s="1"/>
  <c r="G185"/>
  <c r="G196" s="1"/>
  <c r="F185"/>
  <c r="F196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J197" l="1"/>
  <c r="I197"/>
  <c r="H197"/>
  <c r="G197"/>
  <c r="L197"/>
  <c r="F197"/>
</calcChain>
</file>

<file path=xl/sharedStrings.xml><?xml version="1.0" encoding="utf-8"?>
<sst xmlns="http://schemas.openxmlformats.org/spreadsheetml/2006/main" count="239" uniqueCount="69">
  <si>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</si>
  <si>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</si>
  <si>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</si>
  <si>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</si>
  <si>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</si>
  <si>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</si>
  <si>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</si>
  <si>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</si>
  <si>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</si>
  <si>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</si>
  <si>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</si>
  <si>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</si>
  <si>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</si>
  <si>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</si>
  <si>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</si>
  <si>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</si>
  <si>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</si>
  <si>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</si>
  <si>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</si>
  <si>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</si>
  <si>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</si>
  <si>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</si>
  <si>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</si>
  <si>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</si>
  <si>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</si>
  <si>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</si>
  <si>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</si>
  <si>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</si>
  <si>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</si>
  <si>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</si>
  <si>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</si>
  <si>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</si>
  <si>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</si>
  <si>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</si>
  <si>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</si>
  <si>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</si>
  <si>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</si>
  <si>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</si>
  <si>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</si>
  <si>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Блинчики со сгущенкой или ягодным соусом</t>
  </si>
  <si>
    <t>Чай с сахаром</t>
  </si>
  <si>
    <t>Фрукт</t>
  </si>
  <si>
    <t>пр</t>
  </si>
  <si>
    <t>Фрикадельки мясные "деревенские" в соусе</t>
  </si>
  <si>
    <t>Рожки отварные</t>
  </si>
  <si>
    <t>Чай с сахаром и лимоном</t>
  </si>
  <si>
    <t>Батон</t>
  </si>
  <si>
    <t>0.1</t>
  </si>
  <si>
    <t>Каша молочная рисовая</t>
  </si>
  <si>
    <t>Бутерброд с сыром</t>
  </si>
  <si>
    <t>Кофейный напиток на молоке</t>
  </si>
  <si>
    <t>1.5</t>
  </si>
  <si>
    <t>пр.</t>
  </si>
  <si>
    <t>Бутерброд с ветчиной</t>
  </si>
  <si>
    <t>Омлет натуральный</t>
  </si>
  <si>
    <t>Гуляш из мяса</t>
  </si>
  <si>
    <t>Каша гречневая рассыпчатая</t>
  </si>
  <si>
    <t>Хлеб пшеничный</t>
  </si>
  <si>
    <t>Каша молочная Дружба</t>
  </si>
  <si>
    <t>Сырники с молочным соусом</t>
  </si>
  <si>
    <t>Чай фруктовый</t>
  </si>
  <si>
    <t>Котлеты куриные в соусе</t>
  </si>
  <si>
    <t>Сыр порционно</t>
  </si>
  <si>
    <t>1.4</t>
  </si>
  <si>
    <t>МБОУ "СШ № 20"</t>
  </si>
  <si>
    <t>01</t>
  </si>
  <si>
    <t>09</t>
  </si>
  <si>
    <t>Н. В. Фролова</t>
  </si>
  <si>
    <t>директор ООО "Успехъ"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</si>
</sst>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49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64</v>
      </c>
      <c r="D1" s="64"/>
      <c r="E1" s="64"/>
      <c r="F1" s="12" t="s">
        <v>16</v>
      </c>
      <c r="G1" s="2" t="s">
        <v>17</v>
      </c>
      <c r="H1" s="65" t="s">
        <v>68</v>
      </c>
      <c r="I1" s="66"/>
      <c r="J1" s="66"/>
      <c r="K1" s="66"/>
    </row>
    <row r="2" spans="1:12" ht="18">
      <c r="A2" s="35" t="s">
        <v>6</v>
      </c>
      <c r="C2" s="2"/>
      <c r="G2" s="2" t="s">
        <v>18</v>
      </c>
      <c r="H2" s="65" t="s">
        <v>67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59" t="s">
        <v>65</v>
      </c>
      <c r="I3" s="59" t="s">
        <v>66</v>
      </c>
      <c r="J3" s="48">
        <v>2023</v>
      </c>
      <c r="K3" s="49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170</v>
      </c>
      <c r="G6" s="40">
        <v>11.75</v>
      </c>
      <c r="H6" s="40">
        <v>15.3</v>
      </c>
      <c r="I6" s="40">
        <v>42.16</v>
      </c>
      <c r="J6" s="40">
        <v>353.34</v>
      </c>
      <c r="K6" s="41">
        <v>258</v>
      </c>
      <c r="L6" s="40">
        <v>46.04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</v>
      </c>
      <c r="H8" s="43">
        <v>0</v>
      </c>
      <c r="I8" s="43">
        <v>20.2</v>
      </c>
      <c r="J8" s="43">
        <v>81.2</v>
      </c>
      <c r="K8" s="44">
        <v>300</v>
      </c>
      <c r="L8" s="43">
        <v>2.5</v>
      </c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130</v>
      </c>
      <c r="G10" s="43">
        <v>1.82</v>
      </c>
      <c r="H10" s="43">
        <v>0.41</v>
      </c>
      <c r="I10" s="43">
        <v>4.6399999999999997</v>
      </c>
      <c r="J10" s="43">
        <v>29.51</v>
      </c>
      <c r="K10" s="44" t="s">
        <v>42</v>
      </c>
      <c r="L10" s="43">
        <v>23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13.67</v>
      </c>
      <c r="H13" s="19">
        <f t="shared" si="0"/>
        <v>15.71</v>
      </c>
      <c r="I13" s="19">
        <f t="shared" si="0"/>
        <v>67</v>
      </c>
      <c r="J13" s="19">
        <f t="shared" si="0"/>
        <v>464.04999999999995</v>
      </c>
      <c r="K13" s="25"/>
      <c r="L13" s="19">
        <f t="shared" ref="L13" si="1">SUM(L6:L12)</f>
        <v>71.539999999999992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500</v>
      </c>
      <c r="G24" s="32">
        <f t="shared" ref="G24:J24" si="4">G13+G23</f>
        <v>13.67</v>
      </c>
      <c r="H24" s="32">
        <f t="shared" si="4"/>
        <v>15.71</v>
      </c>
      <c r="I24" s="32">
        <f t="shared" si="4"/>
        <v>67</v>
      </c>
      <c r="J24" s="32">
        <f t="shared" si="4"/>
        <v>464.04999999999995</v>
      </c>
      <c r="K24" s="32"/>
      <c r="L24" s="32">
        <f t="shared" ref="L24" si="5">L13+L23</f>
        <v>71.539999999999992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90</v>
      </c>
      <c r="G25" s="40">
        <v>9.82</v>
      </c>
      <c r="H25" s="40">
        <v>10.039999999999999</v>
      </c>
      <c r="I25" s="40">
        <v>10.78</v>
      </c>
      <c r="J25" s="40">
        <v>172.76</v>
      </c>
      <c r="K25" s="41">
        <v>107</v>
      </c>
      <c r="L25" s="40">
        <v>41.6</v>
      </c>
    </row>
    <row r="26" spans="1:12" ht="15">
      <c r="A26" s="14"/>
      <c r="B26" s="15"/>
      <c r="C26" s="11"/>
      <c r="D26" s="6"/>
      <c r="E26" s="42" t="s">
        <v>44</v>
      </c>
      <c r="F26" s="43">
        <v>180</v>
      </c>
      <c r="G26" s="43">
        <v>3.5</v>
      </c>
      <c r="H26" s="43">
        <v>5.4</v>
      </c>
      <c r="I26" s="43">
        <v>31</v>
      </c>
      <c r="J26" s="43">
        <v>186.6</v>
      </c>
      <c r="K26" s="44">
        <v>227</v>
      </c>
      <c r="L26" s="43">
        <v>20</v>
      </c>
    </row>
    <row r="27" spans="1:12" ht="1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0.1</v>
      </c>
      <c r="H27" s="43">
        <v>0</v>
      </c>
      <c r="I27" s="43">
        <v>15.2</v>
      </c>
      <c r="J27" s="43">
        <v>61</v>
      </c>
      <c r="K27" s="44">
        <v>307</v>
      </c>
      <c r="L27" s="43">
        <v>3.4</v>
      </c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1.98</v>
      </c>
      <c r="H28" s="43">
        <v>0.36</v>
      </c>
      <c r="I28" s="43">
        <v>10.02</v>
      </c>
      <c r="J28" s="43">
        <v>51.24</v>
      </c>
      <c r="K28" s="50" t="s">
        <v>47</v>
      </c>
      <c r="L28" s="43">
        <v>6.54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15.4</v>
      </c>
      <c r="H32" s="19">
        <f t="shared" ref="H32" si="7">SUM(H25:H31)</f>
        <v>15.799999999999999</v>
      </c>
      <c r="I32" s="19">
        <f t="shared" ref="I32" si="8">SUM(I25:I31)</f>
        <v>67</v>
      </c>
      <c r="J32" s="19">
        <f t="shared" ref="J32:L32" si="9">SUM(J25:J31)</f>
        <v>471.6</v>
      </c>
      <c r="K32" s="25"/>
      <c r="L32" s="19">
        <f t="shared" si="9"/>
        <v>71.540000000000006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500</v>
      </c>
      <c r="G43" s="32">
        <f t="shared" ref="G43" si="14">G32+G42</f>
        <v>15.4</v>
      </c>
      <c r="H43" s="32">
        <f t="shared" ref="H43" si="15">H32+H42</f>
        <v>15.799999999999999</v>
      </c>
      <c r="I43" s="32">
        <f t="shared" ref="I43" si="16">I32+I42</f>
        <v>67</v>
      </c>
      <c r="J43" s="32">
        <f t="shared" ref="J43:L43" si="17">J32+J42</f>
        <v>471.6</v>
      </c>
      <c r="K43" s="32"/>
      <c r="L43" s="32">
        <f t="shared" si="17"/>
        <v>71.540000000000006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1" t="s">
        <v>48</v>
      </c>
      <c r="F44" s="40">
        <v>250</v>
      </c>
      <c r="G44" s="40">
        <v>8.27</v>
      </c>
      <c r="H44" s="40">
        <v>12.74</v>
      </c>
      <c r="I44" s="40">
        <v>40.25</v>
      </c>
      <c r="J44" s="40">
        <v>308.77999999999997</v>
      </c>
      <c r="K44" s="41">
        <v>208</v>
      </c>
      <c r="L44" s="40">
        <v>30</v>
      </c>
    </row>
    <row r="45" spans="1:12" ht="15">
      <c r="A45" s="23"/>
      <c r="B45" s="15"/>
      <c r="C45" s="11"/>
      <c r="D45" s="6"/>
      <c r="E45" s="52" t="s">
        <v>49</v>
      </c>
      <c r="F45" s="43">
        <v>50</v>
      </c>
      <c r="G45" s="43">
        <v>2.37</v>
      </c>
      <c r="H45" s="43">
        <v>0.3</v>
      </c>
      <c r="I45" s="43">
        <v>14.49</v>
      </c>
      <c r="J45" s="43">
        <v>70.14</v>
      </c>
      <c r="K45" s="53" t="s">
        <v>51</v>
      </c>
      <c r="L45" s="43">
        <v>24</v>
      </c>
    </row>
    <row r="46" spans="1:12" ht="15">
      <c r="A46" s="23"/>
      <c r="B46" s="15"/>
      <c r="C46" s="11"/>
      <c r="D46" s="7" t="s">
        <v>22</v>
      </c>
      <c r="E46" s="52" t="s">
        <v>50</v>
      </c>
      <c r="F46" s="43">
        <v>200</v>
      </c>
      <c r="G46" s="43">
        <v>2.9</v>
      </c>
      <c r="H46" s="43">
        <v>2.8</v>
      </c>
      <c r="I46" s="43">
        <v>14.9</v>
      </c>
      <c r="J46" s="43">
        <v>94</v>
      </c>
      <c r="K46" s="44">
        <v>304</v>
      </c>
      <c r="L46" s="43">
        <v>17.54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13.540000000000001</v>
      </c>
      <c r="H51" s="19">
        <f t="shared" ref="H51" si="19">SUM(H44:H50)</f>
        <v>15.84</v>
      </c>
      <c r="I51" s="19">
        <f t="shared" ref="I51" si="20">SUM(I44:I50)</f>
        <v>69.64</v>
      </c>
      <c r="J51" s="19">
        <f t="shared" ref="J51:L51" si="21">SUM(J44:J50)</f>
        <v>472.91999999999996</v>
      </c>
      <c r="K51" s="25"/>
      <c r="L51" s="19">
        <f t="shared" si="21"/>
        <v>71.539999999999992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500</v>
      </c>
      <c r="G62" s="32">
        <f t="shared" ref="G62" si="26">G51+G61</f>
        <v>13.540000000000001</v>
      </c>
      <c r="H62" s="32">
        <f t="shared" ref="H62" si="27">H51+H61</f>
        <v>15.84</v>
      </c>
      <c r="I62" s="32">
        <f t="shared" ref="I62" si="28">I51+I61</f>
        <v>69.64</v>
      </c>
      <c r="J62" s="32">
        <f t="shared" ref="J62:L62" si="29">J51+J61</f>
        <v>472.91999999999996</v>
      </c>
      <c r="K62" s="32"/>
      <c r="L62" s="32">
        <f t="shared" si="29"/>
        <v>71.539999999999992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1" t="s">
        <v>54</v>
      </c>
      <c r="F63" s="40">
        <v>150</v>
      </c>
      <c r="G63" s="40">
        <v>11.73</v>
      </c>
      <c r="H63" s="40">
        <v>15.49</v>
      </c>
      <c r="I63" s="40">
        <v>21.73</v>
      </c>
      <c r="J63" s="40">
        <v>273.22000000000003</v>
      </c>
      <c r="K63" s="41">
        <v>234</v>
      </c>
      <c r="L63" s="40">
        <v>28.79</v>
      </c>
    </row>
    <row r="64" spans="1:12" ht="15">
      <c r="A64" s="23"/>
      <c r="B64" s="15"/>
      <c r="C64" s="11"/>
      <c r="D64" s="6"/>
      <c r="E64" s="52" t="s">
        <v>53</v>
      </c>
      <c r="F64" s="43">
        <v>50</v>
      </c>
      <c r="G64" s="43">
        <v>2.37</v>
      </c>
      <c r="H64" s="43">
        <v>0.3</v>
      </c>
      <c r="I64" s="43">
        <v>21.5</v>
      </c>
      <c r="J64" s="43">
        <v>98.18</v>
      </c>
      <c r="K64" s="53" t="s">
        <v>51</v>
      </c>
      <c r="L64" s="43">
        <v>21.73</v>
      </c>
    </row>
    <row r="65" spans="1:12" ht="15">
      <c r="A65" s="23"/>
      <c r="B65" s="15"/>
      <c r="C65" s="11"/>
      <c r="D65" s="7" t="s">
        <v>22</v>
      </c>
      <c r="E65" s="52" t="s">
        <v>40</v>
      </c>
      <c r="F65" s="43">
        <v>200</v>
      </c>
      <c r="G65" s="43">
        <v>0.1</v>
      </c>
      <c r="H65" s="43">
        <v>0</v>
      </c>
      <c r="I65" s="43">
        <v>20.2</v>
      </c>
      <c r="J65" s="43">
        <v>81.2</v>
      </c>
      <c r="K65" s="44">
        <v>300</v>
      </c>
      <c r="L65" s="43">
        <v>2.5</v>
      </c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52" t="s">
        <v>41</v>
      </c>
      <c r="F67" s="43">
        <v>100</v>
      </c>
      <c r="G67" s="43">
        <v>1.4</v>
      </c>
      <c r="H67" s="43">
        <v>0.31</v>
      </c>
      <c r="I67" s="43">
        <v>3.57</v>
      </c>
      <c r="J67" s="43">
        <v>22.7</v>
      </c>
      <c r="K67" s="54" t="s">
        <v>52</v>
      </c>
      <c r="L67" s="43">
        <v>18.52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15.600000000000001</v>
      </c>
      <c r="H70" s="19">
        <f t="shared" ref="H70" si="31">SUM(H63:H69)</f>
        <v>16.100000000000001</v>
      </c>
      <c r="I70" s="19">
        <f t="shared" ref="I70" si="32">SUM(I63:I69)</f>
        <v>67</v>
      </c>
      <c r="J70" s="19">
        <f t="shared" ref="J70:L70" si="33">SUM(J63:J69)</f>
        <v>475.3</v>
      </c>
      <c r="K70" s="25"/>
      <c r="L70" s="19">
        <f t="shared" si="33"/>
        <v>71.539999999999992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500</v>
      </c>
      <c r="G81" s="32">
        <f t="shared" ref="G81" si="38">G70+G80</f>
        <v>15.600000000000001</v>
      </c>
      <c r="H81" s="32">
        <f t="shared" ref="H81" si="39">H70+H80</f>
        <v>16.100000000000001</v>
      </c>
      <c r="I81" s="32">
        <f t="shared" ref="I81" si="40">I70+I80</f>
        <v>67</v>
      </c>
      <c r="J81" s="32">
        <f t="shared" ref="J81:L81" si="41">J70+J80</f>
        <v>475.3</v>
      </c>
      <c r="K81" s="32"/>
      <c r="L81" s="32">
        <f t="shared" si="41"/>
        <v>71.539999999999992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1" t="s">
        <v>55</v>
      </c>
      <c r="F82" s="40">
        <v>90</v>
      </c>
      <c r="G82" s="40">
        <v>7.02</v>
      </c>
      <c r="H82" s="40">
        <v>7.34</v>
      </c>
      <c r="I82" s="40">
        <v>7.1</v>
      </c>
      <c r="J82" s="40">
        <v>122.54</v>
      </c>
      <c r="K82" s="41">
        <v>96</v>
      </c>
      <c r="L82" s="40">
        <v>49.6</v>
      </c>
    </row>
    <row r="83" spans="1:12" ht="15">
      <c r="A83" s="23"/>
      <c r="B83" s="15"/>
      <c r="C83" s="11"/>
      <c r="D83" s="6"/>
      <c r="E83" s="52" t="s">
        <v>56</v>
      </c>
      <c r="F83" s="43">
        <v>180</v>
      </c>
      <c r="G83" s="43">
        <v>5.72</v>
      </c>
      <c r="H83" s="43">
        <v>8.16</v>
      </c>
      <c r="I83" s="43">
        <v>30.36</v>
      </c>
      <c r="J83" s="43">
        <v>217.76</v>
      </c>
      <c r="K83" s="44">
        <v>183</v>
      </c>
      <c r="L83" s="43">
        <v>12</v>
      </c>
    </row>
    <row r="84" spans="1:12" ht="15">
      <c r="A84" s="23"/>
      <c r="B84" s="15"/>
      <c r="C84" s="11"/>
      <c r="D84" s="7" t="s">
        <v>22</v>
      </c>
      <c r="E84" s="52" t="s">
        <v>45</v>
      </c>
      <c r="F84" s="43">
        <v>200</v>
      </c>
      <c r="G84" s="43">
        <v>0.1</v>
      </c>
      <c r="H84" s="55">
        <v>0</v>
      </c>
      <c r="I84" s="43">
        <v>15.2</v>
      </c>
      <c r="J84" s="43">
        <v>61</v>
      </c>
      <c r="K84" s="44">
        <v>307</v>
      </c>
      <c r="L84" s="43">
        <v>3.4</v>
      </c>
    </row>
    <row r="85" spans="1:12" ht="15">
      <c r="A85" s="23"/>
      <c r="B85" s="15"/>
      <c r="C85" s="11"/>
      <c r="D85" s="7" t="s">
        <v>23</v>
      </c>
      <c r="E85" s="52" t="s">
        <v>57</v>
      </c>
      <c r="F85" s="43">
        <v>30</v>
      </c>
      <c r="G85" s="43">
        <v>2.37</v>
      </c>
      <c r="H85" s="43">
        <v>0.3</v>
      </c>
      <c r="I85" s="43">
        <v>14.49</v>
      </c>
      <c r="J85" s="43">
        <v>70.14</v>
      </c>
      <c r="K85" s="53" t="s">
        <v>51</v>
      </c>
      <c r="L85" s="43">
        <v>6.54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15.209999999999997</v>
      </c>
      <c r="H89" s="19">
        <f t="shared" ref="H89" si="43">SUM(H82:H88)</f>
        <v>15.8</v>
      </c>
      <c r="I89" s="19">
        <f t="shared" ref="I89" si="44">SUM(I82:I88)</f>
        <v>67.149999999999991</v>
      </c>
      <c r="J89" s="19">
        <f t="shared" ref="J89:L89" si="45">SUM(J82:J88)</f>
        <v>471.44</v>
      </c>
      <c r="K89" s="25"/>
      <c r="L89" s="19">
        <f t="shared" si="45"/>
        <v>71.540000000000006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500</v>
      </c>
      <c r="G100" s="32">
        <f t="shared" ref="G100" si="50">G89+G99</f>
        <v>15.209999999999997</v>
      </c>
      <c r="H100" s="32">
        <f t="shared" ref="H100" si="51">H89+H99</f>
        <v>15.8</v>
      </c>
      <c r="I100" s="32">
        <f t="shared" ref="I100" si="52">I89+I99</f>
        <v>67.149999999999991</v>
      </c>
      <c r="J100" s="32">
        <f t="shared" ref="J100:L100" si="53">J89+J99</f>
        <v>471.44</v>
      </c>
      <c r="K100" s="32"/>
      <c r="L100" s="32">
        <f t="shared" si="53"/>
        <v>71.540000000000006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1" t="s">
        <v>58</v>
      </c>
      <c r="F101" s="40">
        <v>250</v>
      </c>
      <c r="G101" s="40">
        <v>10.130000000000001</v>
      </c>
      <c r="H101" s="40">
        <v>12.74</v>
      </c>
      <c r="I101" s="40">
        <v>37.61</v>
      </c>
      <c r="J101" s="40">
        <v>305.66000000000003</v>
      </c>
      <c r="K101" s="41">
        <v>208</v>
      </c>
      <c r="L101" s="40">
        <v>30</v>
      </c>
    </row>
    <row r="102" spans="1:12" ht="15">
      <c r="A102" s="23"/>
      <c r="B102" s="15"/>
      <c r="C102" s="11"/>
      <c r="D102" s="6"/>
      <c r="E102" s="52" t="s">
        <v>49</v>
      </c>
      <c r="F102" s="43">
        <v>50</v>
      </c>
      <c r="G102" s="43">
        <v>2.37</v>
      </c>
      <c r="H102" s="43">
        <v>0.3</v>
      </c>
      <c r="I102" s="43">
        <v>14.49</v>
      </c>
      <c r="J102" s="43">
        <v>70.14</v>
      </c>
      <c r="K102" s="53" t="s">
        <v>51</v>
      </c>
      <c r="L102" s="43">
        <v>24</v>
      </c>
    </row>
    <row r="103" spans="1:12" ht="15">
      <c r="A103" s="23"/>
      <c r="B103" s="15"/>
      <c r="C103" s="11"/>
      <c r="D103" s="7" t="s">
        <v>22</v>
      </c>
      <c r="E103" s="52" t="s">
        <v>50</v>
      </c>
      <c r="F103" s="43">
        <v>200</v>
      </c>
      <c r="G103" s="43">
        <v>2.9</v>
      </c>
      <c r="H103" s="43">
        <v>2.8</v>
      </c>
      <c r="I103" s="43">
        <v>14.9</v>
      </c>
      <c r="J103" s="43">
        <v>94</v>
      </c>
      <c r="K103" s="44">
        <v>304</v>
      </c>
      <c r="L103" s="43">
        <v>17.54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15.4</v>
      </c>
      <c r="H108" s="19">
        <f t="shared" si="54"/>
        <v>15.84</v>
      </c>
      <c r="I108" s="19">
        <f t="shared" si="54"/>
        <v>67</v>
      </c>
      <c r="J108" s="19">
        <f t="shared" si="54"/>
        <v>469.8</v>
      </c>
      <c r="K108" s="25"/>
      <c r="L108" s="19">
        <f t="shared" ref="L108" si="55">SUM(L101:L107)</f>
        <v>71.539999999999992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500</v>
      </c>
      <c r="G119" s="32">
        <f t="shared" ref="G119" si="58">G108+G118</f>
        <v>15.4</v>
      </c>
      <c r="H119" s="32">
        <f t="shared" ref="H119" si="59">H108+H118</f>
        <v>15.84</v>
      </c>
      <c r="I119" s="32">
        <f t="shared" ref="I119" si="60">I108+I118</f>
        <v>67</v>
      </c>
      <c r="J119" s="32">
        <f t="shared" ref="J119:L119" si="61">J108+J118</f>
        <v>469.8</v>
      </c>
      <c r="K119" s="32"/>
      <c r="L119" s="32">
        <f t="shared" si="61"/>
        <v>71.539999999999992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1" t="s">
        <v>59</v>
      </c>
      <c r="F120" s="40">
        <v>130</v>
      </c>
      <c r="G120" s="40">
        <v>11.6</v>
      </c>
      <c r="H120" s="40">
        <v>15.2</v>
      </c>
      <c r="I120" s="40">
        <v>32.67</v>
      </c>
      <c r="J120" s="40">
        <v>313.88</v>
      </c>
      <c r="K120" s="41">
        <v>241</v>
      </c>
      <c r="L120" s="56">
        <v>41.2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52" t="s">
        <v>45</v>
      </c>
      <c r="F122" s="43">
        <v>200</v>
      </c>
      <c r="G122" s="43">
        <v>0.1</v>
      </c>
      <c r="H122" s="43">
        <v>0</v>
      </c>
      <c r="I122" s="43">
        <v>15.2</v>
      </c>
      <c r="J122" s="43">
        <v>61</v>
      </c>
      <c r="K122" s="44">
        <v>307</v>
      </c>
      <c r="L122" s="43">
        <v>3.4</v>
      </c>
    </row>
    <row r="123" spans="1:12" ht="15">
      <c r="A123" s="14"/>
      <c r="B123" s="15"/>
      <c r="C123" s="11"/>
      <c r="D123" s="7" t="s">
        <v>23</v>
      </c>
      <c r="E123" s="52" t="s">
        <v>57</v>
      </c>
      <c r="F123" s="43">
        <v>40</v>
      </c>
      <c r="G123" s="43">
        <v>2.37</v>
      </c>
      <c r="H123" s="43">
        <v>0.3</v>
      </c>
      <c r="I123" s="43">
        <v>14.49</v>
      </c>
      <c r="J123" s="43">
        <v>70.14</v>
      </c>
      <c r="K123" s="53" t="s">
        <v>51</v>
      </c>
      <c r="L123" s="43">
        <v>3.54</v>
      </c>
    </row>
    <row r="124" spans="1:12" ht="15">
      <c r="A124" s="14"/>
      <c r="B124" s="15"/>
      <c r="C124" s="11"/>
      <c r="D124" s="7" t="s">
        <v>24</v>
      </c>
      <c r="E124" s="52" t="s">
        <v>41</v>
      </c>
      <c r="F124" s="43">
        <v>130</v>
      </c>
      <c r="G124" s="43">
        <v>1.82</v>
      </c>
      <c r="H124" s="43">
        <v>0.41</v>
      </c>
      <c r="I124" s="43">
        <v>4.6399999999999997</v>
      </c>
      <c r="J124" s="43">
        <v>29.51</v>
      </c>
      <c r="K124" s="54" t="s">
        <v>52</v>
      </c>
      <c r="L124" s="43">
        <v>23.4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15.89</v>
      </c>
      <c r="H127" s="19">
        <f t="shared" si="62"/>
        <v>15.91</v>
      </c>
      <c r="I127" s="19">
        <f t="shared" si="62"/>
        <v>67</v>
      </c>
      <c r="J127" s="19">
        <f t="shared" si="62"/>
        <v>474.53</v>
      </c>
      <c r="K127" s="25"/>
      <c r="L127" s="19">
        <f t="shared" ref="L127" si="63">SUM(L120:L126)</f>
        <v>71.539999999999992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500</v>
      </c>
      <c r="G138" s="32">
        <f t="shared" ref="G138" si="66">G127+G137</f>
        <v>15.89</v>
      </c>
      <c r="H138" s="32">
        <f t="shared" ref="H138" si="67">H127+H137</f>
        <v>15.91</v>
      </c>
      <c r="I138" s="32">
        <f t="shared" ref="I138" si="68">I127+I137</f>
        <v>67</v>
      </c>
      <c r="J138" s="32">
        <f t="shared" ref="J138:L138" si="69">J127+J137</f>
        <v>474.53</v>
      </c>
      <c r="K138" s="32"/>
      <c r="L138" s="32">
        <f t="shared" si="69"/>
        <v>71.539999999999992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1" t="s">
        <v>43</v>
      </c>
      <c r="F139" s="40">
        <v>90</v>
      </c>
      <c r="G139" s="40">
        <v>9.82</v>
      </c>
      <c r="H139" s="40">
        <v>10.039999999999999</v>
      </c>
      <c r="I139" s="40">
        <v>10.78</v>
      </c>
      <c r="J139" s="40">
        <v>172.76</v>
      </c>
      <c r="K139" s="41">
        <v>107</v>
      </c>
      <c r="L139" s="40">
        <v>41.6</v>
      </c>
    </row>
    <row r="140" spans="1:12" ht="15">
      <c r="A140" s="23"/>
      <c r="B140" s="15"/>
      <c r="C140" s="11"/>
      <c r="D140" s="6"/>
      <c r="E140" s="52" t="s">
        <v>44</v>
      </c>
      <c r="F140" s="43">
        <v>180</v>
      </c>
      <c r="G140" s="43">
        <v>5.26</v>
      </c>
      <c r="H140" s="43">
        <v>4.28</v>
      </c>
      <c r="I140" s="43">
        <v>27.64</v>
      </c>
      <c r="J140" s="43">
        <v>170.12</v>
      </c>
      <c r="K140" s="44">
        <v>227</v>
      </c>
      <c r="L140" s="43">
        <v>19.899999999999999</v>
      </c>
    </row>
    <row r="141" spans="1:12" ht="15">
      <c r="A141" s="23"/>
      <c r="B141" s="15"/>
      <c r="C141" s="11"/>
      <c r="D141" s="7" t="s">
        <v>22</v>
      </c>
      <c r="E141" s="52" t="s">
        <v>60</v>
      </c>
      <c r="F141" s="43">
        <v>200</v>
      </c>
      <c r="G141" s="43">
        <v>0.1</v>
      </c>
      <c r="H141" s="43">
        <v>0</v>
      </c>
      <c r="I141" s="43">
        <v>15.2</v>
      </c>
      <c r="J141" s="43">
        <v>61</v>
      </c>
      <c r="K141" s="44">
        <v>300</v>
      </c>
      <c r="L141" s="43">
        <v>3.5</v>
      </c>
    </row>
    <row r="142" spans="1:12" ht="15.75" customHeight="1">
      <c r="A142" s="23"/>
      <c r="B142" s="15"/>
      <c r="C142" s="11"/>
      <c r="D142" s="7" t="s">
        <v>23</v>
      </c>
      <c r="E142" s="52" t="s">
        <v>57</v>
      </c>
      <c r="F142" s="43">
        <v>30</v>
      </c>
      <c r="G142" s="43">
        <v>2.37</v>
      </c>
      <c r="H142" s="43">
        <v>0.3</v>
      </c>
      <c r="I142" s="43">
        <v>14.49</v>
      </c>
      <c r="J142" s="43">
        <v>70.14</v>
      </c>
      <c r="K142" s="53" t="s">
        <v>51</v>
      </c>
      <c r="L142" s="43">
        <v>6.54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17.55</v>
      </c>
      <c r="H146" s="19">
        <f t="shared" si="70"/>
        <v>14.620000000000001</v>
      </c>
      <c r="I146" s="19">
        <f t="shared" si="70"/>
        <v>68.11</v>
      </c>
      <c r="J146" s="19">
        <f t="shared" si="70"/>
        <v>474.02</v>
      </c>
      <c r="K146" s="25"/>
      <c r="L146" s="19">
        <f t="shared" ref="L146" si="71">SUM(L139:L145)</f>
        <v>71.540000000000006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500</v>
      </c>
      <c r="G157" s="32">
        <f t="shared" ref="G157" si="74">G146+G156</f>
        <v>17.55</v>
      </c>
      <c r="H157" s="32">
        <f t="shared" ref="H157" si="75">H146+H156</f>
        <v>14.620000000000001</v>
      </c>
      <c r="I157" s="32">
        <f t="shared" ref="I157" si="76">I146+I156</f>
        <v>68.11</v>
      </c>
      <c r="J157" s="32">
        <f t="shared" ref="J157:L157" si="77">J146+J156</f>
        <v>474.02</v>
      </c>
      <c r="K157" s="32"/>
      <c r="L157" s="32">
        <f t="shared" si="77"/>
        <v>71.540000000000006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1" t="s">
        <v>39</v>
      </c>
      <c r="F158" s="40">
        <v>170</v>
      </c>
      <c r="G158" s="40">
        <v>11.75</v>
      </c>
      <c r="H158" s="40">
        <v>15.3</v>
      </c>
      <c r="I158" s="40">
        <v>52.16</v>
      </c>
      <c r="J158" s="40">
        <v>393.34</v>
      </c>
      <c r="K158" s="41">
        <v>258</v>
      </c>
      <c r="L158" s="40">
        <v>46.04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52" t="s">
        <v>45</v>
      </c>
      <c r="F160" s="43">
        <v>200</v>
      </c>
      <c r="G160" s="43">
        <v>0.2</v>
      </c>
      <c r="H160" s="43">
        <v>0</v>
      </c>
      <c r="I160" s="43">
        <v>9</v>
      </c>
      <c r="J160" s="43">
        <v>38</v>
      </c>
      <c r="K160" s="44">
        <v>307</v>
      </c>
      <c r="L160" s="43">
        <v>3.4</v>
      </c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52" t="s">
        <v>41</v>
      </c>
      <c r="F162" s="43">
        <v>130</v>
      </c>
      <c r="G162" s="43">
        <v>1.82</v>
      </c>
      <c r="H162" s="43">
        <v>0.41</v>
      </c>
      <c r="I162" s="43">
        <v>4.6399999999999997</v>
      </c>
      <c r="J162" s="43">
        <v>29.51</v>
      </c>
      <c r="K162" s="54" t="s">
        <v>52</v>
      </c>
      <c r="L162" s="43">
        <v>22.1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13.77</v>
      </c>
      <c r="H165" s="19">
        <f t="shared" si="78"/>
        <v>15.71</v>
      </c>
      <c r="I165" s="19">
        <f t="shared" si="78"/>
        <v>65.8</v>
      </c>
      <c r="J165" s="19">
        <f t="shared" si="78"/>
        <v>460.84999999999997</v>
      </c>
      <c r="K165" s="25"/>
      <c r="L165" s="19">
        <f t="shared" ref="L165" si="79">SUM(L158:L164)</f>
        <v>71.539999999999992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500</v>
      </c>
      <c r="G176" s="32">
        <f t="shared" ref="G176" si="82">G165+G175</f>
        <v>13.77</v>
      </c>
      <c r="H176" s="32">
        <f t="shared" ref="H176" si="83">H165+H175</f>
        <v>15.71</v>
      </c>
      <c r="I176" s="32">
        <f t="shared" ref="I176" si="84">I165+I175</f>
        <v>65.8</v>
      </c>
      <c r="J176" s="32">
        <f t="shared" ref="J176:L176" si="85">J165+J175</f>
        <v>460.84999999999997</v>
      </c>
      <c r="K176" s="32"/>
      <c r="L176" s="32">
        <f t="shared" si="85"/>
        <v>71.539999999999992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1" t="s">
        <v>56</v>
      </c>
      <c r="F177" s="40">
        <v>150</v>
      </c>
      <c r="G177" s="40">
        <v>2.6</v>
      </c>
      <c r="H177" s="40">
        <v>6.8</v>
      </c>
      <c r="I177" s="40">
        <v>10.3</v>
      </c>
      <c r="J177" s="40">
        <v>112.8</v>
      </c>
      <c r="K177" s="41">
        <v>183</v>
      </c>
      <c r="L177" s="57">
        <v>12</v>
      </c>
    </row>
    <row r="178" spans="1:12" ht="15">
      <c r="A178" s="23"/>
      <c r="B178" s="15"/>
      <c r="C178" s="11"/>
      <c r="D178" s="6"/>
      <c r="E178" s="52" t="s">
        <v>61</v>
      </c>
      <c r="F178" s="43">
        <v>100</v>
      </c>
      <c r="G178" s="43">
        <v>8.5</v>
      </c>
      <c r="H178" s="43">
        <v>7.3</v>
      </c>
      <c r="I178" s="43">
        <v>8.9</v>
      </c>
      <c r="J178" s="43">
        <v>135.30000000000001</v>
      </c>
      <c r="K178" s="44">
        <v>136</v>
      </c>
      <c r="L178" s="58">
        <v>32.5</v>
      </c>
    </row>
    <row r="179" spans="1:12" ht="15">
      <c r="A179" s="23"/>
      <c r="B179" s="15"/>
      <c r="C179" s="11"/>
      <c r="D179" s="6"/>
      <c r="E179" s="52" t="s">
        <v>62</v>
      </c>
      <c r="F179" s="43">
        <v>20</v>
      </c>
      <c r="G179" s="43">
        <v>2.8</v>
      </c>
      <c r="H179" s="43">
        <v>6</v>
      </c>
      <c r="I179" s="43">
        <v>2</v>
      </c>
      <c r="J179" s="43">
        <v>73.2</v>
      </c>
      <c r="K179" s="53" t="s">
        <v>63</v>
      </c>
      <c r="L179" s="58">
        <v>18</v>
      </c>
    </row>
    <row r="180" spans="1:12" ht="15">
      <c r="A180" s="23"/>
      <c r="B180" s="15"/>
      <c r="C180" s="11"/>
      <c r="D180" s="7" t="s">
        <v>22</v>
      </c>
      <c r="E180" s="52" t="s">
        <v>40</v>
      </c>
      <c r="F180" s="43">
        <v>200</v>
      </c>
      <c r="G180" s="43">
        <v>0.1</v>
      </c>
      <c r="H180" s="43">
        <v>0</v>
      </c>
      <c r="I180" s="43">
        <v>20.2</v>
      </c>
      <c r="J180" s="43">
        <v>81.2</v>
      </c>
      <c r="K180" s="44">
        <v>300</v>
      </c>
      <c r="L180" s="58">
        <v>2.5</v>
      </c>
    </row>
    <row r="181" spans="1:12" ht="15">
      <c r="A181" s="23"/>
      <c r="B181" s="15"/>
      <c r="C181" s="11"/>
      <c r="D181" s="7" t="s">
        <v>23</v>
      </c>
      <c r="E181" s="52" t="s">
        <v>57</v>
      </c>
      <c r="F181" s="43">
        <v>30</v>
      </c>
      <c r="G181" s="43">
        <v>2.37</v>
      </c>
      <c r="H181" s="43">
        <v>0.3</v>
      </c>
      <c r="I181" s="43">
        <v>14.49</v>
      </c>
      <c r="J181" s="43">
        <v>70.14</v>
      </c>
      <c r="K181" s="53" t="s">
        <v>51</v>
      </c>
      <c r="L181" s="43">
        <v>6.54</v>
      </c>
    </row>
    <row r="182" spans="1:12" ht="15">
      <c r="A182" s="23"/>
      <c r="B182" s="15"/>
      <c r="C182" s="11"/>
      <c r="D182" s="7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SUM(F177:F184)</f>
        <v>500</v>
      </c>
      <c r="G185" s="19">
        <f>SUM(G177:G184)</f>
        <v>16.369999999999997</v>
      </c>
      <c r="H185" s="19">
        <f>SUM(H177:H184)</f>
        <v>20.400000000000002</v>
      </c>
      <c r="I185" s="19">
        <f>SUM(I177:I184)</f>
        <v>55.890000000000008</v>
      </c>
      <c r="J185" s="19">
        <f>SUM(J177:J184)</f>
        <v>472.64</v>
      </c>
      <c r="K185" s="25"/>
      <c r="L185" s="19">
        <f>SUM(L177:L184)</f>
        <v>71.540000000000006</v>
      </c>
    </row>
    <row r="186" spans="1:12" ht="15">
      <c r="A186" s="26">
        <f>A177</f>
        <v>2</v>
      </c>
      <c r="B186" s="13">
        <f>B177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6">SUM(G186:G194)</f>
        <v>0</v>
      </c>
      <c r="H195" s="19">
        <f t="shared" si="86"/>
        <v>0</v>
      </c>
      <c r="I195" s="19">
        <f t="shared" si="86"/>
        <v>0</v>
      </c>
      <c r="J195" s="19">
        <f t="shared" si="86"/>
        <v>0</v>
      </c>
      <c r="K195" s="25"/>
      <c r="L195" s="19">
        <f t="shared" ref="L195" si="87">SUM(L186:L194)</f>
        <v>0</v>
      </c>
    </row>
    <row r="196" spans="1:12" ht="15">
      <c r="A196" s="29">
        <f>A177</f>
        <v>2</v>
      </c>
      <c r="B196" s="30">
        <f>B177</f>
        <v>5</v>
      </c>
      <c r="C196" s="60" t="s">
        <v>4</v>
      </c>
      <c r="D196" s="61"/>
      <c r="E196" s="31"/>
      <c r="F196" s="32">
        <f>F185+F195</f>
        <v>500</v>
      </c>
      <c r="G196" s="32">
        <f t="shared" ref="G196" si="88">G185+G195</f>
        <v>16.369999999999997</v>
      </c>
      <c r="H196" s="32">
        <f t="shared" ref="H196" si="89">H185+H195</f>
        <v>20.400000000000002</v>
      </c>
      <c r="I196" s="32">
        <f t="shared" ref="I196" si="90">I185+I195</f>
        <v>55.890000000000008</v>
      </c>
      <c r="J196" s="32">
        <f t="shared" ref="J196:L196" si="91">J185+J195</f>
        <v>472.64</v>
      </c>
      <c r="K196" s="32"/>
      <c r="L196" s="32">
        <f t="shared" si="91"/>
        <v>71.540000000000006</v>
      </c>
    </row>
    <row r="197" spans="1:12">
      <c r="A197" s="27"/>
      <c r="B197" s="28"/>
      <c r="C197" s="62" t="s">
        <v>5</v>
      </c>
      <c r="D197" s="62"/>
      <c r="E197" s="62"/>
      <c r="F197" s="34">
        <f>(F24+F43+F62+F81+F100+F119+F138+F157+F176+F196)/(IF(F24=0,0,1)+IF(F43=0,0,1)+IF(F62=0,0,1)+IF(F81=0,0,1)+IF(F100=0,0,1)+IF(F119=0,0,1)+IF(F138=0,0,1)+IF(F157=0,0,1)+IF(F176=0,0,1)+IF(F196=0,0,1))</f>
        <v>500</v>
      </c>
      <c r="G197" s="34">
        <f>(G24+G43+G62+G81+G100+G119+G138+G157+G176+G196)/(IF(G24=0,0,1)+IF(G43=0,0,1)+IF(G62=0,0,1)+IF(G81=0,0,1)+IF(G100=0,0,1)+IF(G119=0,0,1)+IF(G138=0,0,1)+IF(G157=0,0,1)+IF(G176=0,0,1)+IF(G196=0,0,1))</f>
        <v>15.24</v>
      </c>
      <c r="H197" s="34">
        <f>(H24+H43+H62+H81+H100+H119+H138+H157+H176+H196)/(IF(H24=0,0,1)+IF(H43=0,0,1)+IF(H62=0,0,1)+IF(H81=0,0,1)+IF(H100=0,0,1)+IF(H119=0,0,1)+IF(H138=0,0,1)+IF(H157=0,0,1)+IF(H176=0,0,1)+IF(H196=0,0,1))</f>
        <v>16.173000000000002</v>
      </c>
      <c r="I197" s="34">
        <f>(I24+I43+I62+I81+I100+I119+I138+I157+I176+I196)/(IF(I24=0,0,1)+IF(I43=0,0,1)+IF(I62=0,0,1)+IF(I81=0,0,1)+IF(I100=0,0,1)+IF(I119=0,0,1)+IF(I138=0,0,1)+IF(I157=0,0,1)+IF(I176=0,0,1)+IF(I196=0,0,1))</f>
        <v>66.158999999999992</v>
      </c>
      <c r="J197" s="34">
        <f>(J24+J43+J62+J81+J100+J119+J138+J157+J176+J196)/(IF(J24=0,0,1)+IF(J43=0,0,1)+IF(J62=0,0,1)+IF(J81=0,0,1)+IF(J100=0,0,1)+IF(J119=0,0,1)+IF(J138=0,0,1)+IF(J157=0,0,1)+IF(J176=0,0,1)+IF(J196=0,0,1))</f>
        <v>470.71500000000003</v>
      </c>
      <c r="K197" s="34"/>
      <c r="L197" s="34">
        <f>(L24+L43+L62+L81+L100+L119+L138+L157+L176+L196)/(IF(L24=0,0,1)+IF(L43=0,0,1)+IF(L62=0,0,1)+IF(L81=0,0,1)+IF(L100=0,0,1)+IF(L119=0,0,1)+IF(L138=0,0,1)+IF(L157=0,0,1)+IF(L176=0,0,1)+IF(L196=0,0,1))</f>
        <v>71.539999999999992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ignoredErrors>
    <ignoredError sqref="H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dcterms:created xsi:type="dcterms:W3CDTF">2022-05-16T14:23:56Z</dcterms:created>
  <dcterms:modified xsi:type="dcterms:W3CDTF">2023-10-22T21:34:15Z</dcterms:modified>
</cp:coreProperties>
</file>